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zał. 18" sheetId="1" r:id="rId1"/>
  </sheets>
  <definedNames>
    <definedName name="_xlnm.Print_Titles" localSheetId="0">'zał. 18'!$1:$7</definedName>
  </definedNames>
  <calcPr fullCalcOnLoad="1"/>
</workbook>
</file>

<file path=xl/sharedStrings.xml><?xml version="1.0" encoding="utf-8"?>
<sst xmlns="http://schemas.openxmlformats.org/spreadsheetml/2006/main" count="86" uniqueCount="61">
  <si>
    <t>Lp.</t>
  </si>
  <si>
    <t>Projekt</t>
  </si>
  <si>
    <t>Kategoria interwencji funduszy strukturalnych</t>
  </si>
  <si>
    <t>Planowane wydatki</t>
  </si>
  <si>
    <t>z tego:</t>
  </si>
  <si>
    <t>Środki z budżetu U E</t>
  </si>
  <si>
    <t>z tego źródła finansowania:</t>
  </si>
  <si>
    <t>pożyczki i kredyty</t>
  </si>
  <si>
    <t>obligacje</t>
  </si>
  <si>
    <t>pożyczki kredyty</t>
  </si>
  <si>
    <t>l</t>
  </si>
  <si>
    <t>Wydatki majątkowe razem</t>
  </si>
  <si>
    <t>x</t>
  </si>
  <si>
    <t>1.1</t>
  </si>
  <si>
    <t>1.2</t>
  </si>
  <si>
    <t>II</t>
  </si>
  <si>
    <t>Wydatki bieżące razem</t>
  </si>
  <si>
    <t>OGÓŁEM (l+ll)</t>
  </si>
  <si>
    <t>Dział Rozdział</t>
  </si>
  <si>
    <t>Wydatki w okresie realizacji projektu (całkowita wartość Projektu)     (6+7)</t>
  </si>
  <si>
    <t>Program: Fundusz Spójności</t>
  </si>
  <si>
    <t>z tego   2004</t>
  </si>
  <si>
    <t>2006 r.</t>
  </si>
  <si>
    <t>900      90001</t>
  </si>
  <si>
    <r>
      <t>nazwa projektu:</t>
    </r>
    <r>
      <rPr>
        <b/>
        <i/>
        <sz val="10"/>
        <rFont val="Arial"/>
        <family val="2"/>
      </rPr>
      <t>" Poprawa jakości wody w Opolu"</t>
    </r>
  </si>
  <si>
    <t>Priorytet: wspieranie polityki spójności gospodarczej i społecznej oraz niwelowanie dysproporcji rozwojowych słabiej rozwiniętych krajów m.in. poprzez budowę wielkich sieci transportowych oraz obiektów infrastruktury ochrony środowiska o dużym zasięgu oddziaływania.</t>
  </si>
  <si>
    <t>pożyczki na prefinansowanie z budżetu państwa</t>
  </si>
  <si>
    <t>Wydatki Razem               (7+11)</t>
  </si>
  <si>
    <t>Wydatki razem                (8+9+10)</t>
  </si>
  <si>
    <t>Wydatki razem              (12+13+ 14+15)</t>
  </si>
  <si>
    <t>Program: Sektorowy Program Operacyjny - Transport</t>
  </si>
  <si>
    <t>Priorytet 2. Bezpieczniejsza infrastruktura drogowa</t>
  </si>
  <si>
    <t>Działanie 2.2. Usprawnienie przejazdów drogami krajowymi przez miasta na prawach powiatu</t>
  </si>
  <si>
    <t>600   60015</t>
  </si>
  <si>
    <t>1.3</t>
  </si>
  <si>
    <t>Program: Zintegrowany Program Operacyjny Rozwoju Regionalnego</t>
  </si>
  <si>
    <t>Priorytet 1. Rozbudowa i modernizacja infrastruktury służącej wzmacnianiu konkurencyjności regionów</t>
  </si>
  <si>
    <t>Działanie 1.1. Modernizacja i rozbudowa regionalnego układu transportowego</t>
  </si>
  <si>
    <t>1.4</t>
  </si>
  <si>
    <t>1.5</t>
  </si>
  <si>
    <t>pozostałe</t>
  </si>
  <si>
    <t>Działanie 1.5. Infrastruktura społeczeństwa informacyjnego</t>
  </si>
  <si>
    <t>750   75023</t>
  </si>
  <si>
    <t>322, 323</t>
  </si>
  <si>
    <t>1.6</t>
  </si>
  <si>
    <t>321, 322</t>
  </si>
  <si>
    <t>Środki z budżetu krajowego</t>
  </si>
  <si>
    <t>2.1</t>
  </si>
  <si>
    <t>Priorytet 2. Wzmacnianie rozwoju zasobów ludzkich w regionach</t>
  </si>
  <si>
    <t>Działanie 2.2. Wyrównywanie szans edukacyjnych poprzez programy stypendialne</t>
  </si>
  <si>
    <r>
      <t xml:space="preserve">nazwa projektu: </t>
    </r>
    <r>
      <rPr>
        <b/>
        <i/>
        <sz val="10"/>
        <rFont val="Arial"/>
        <family val="2"/>
      </rPr>
      <t xml:space="preserve">„Wspieranie rozwoju edukacyjnego młodzieży wiejskiej poprzez programy stypendialne w roku 2005/2006” </t>
    </r>
  </si>
  <si>
    <t>854   85415</t>
  </si>
  <si>
    <t>2.2</t>
  </si>
  <si>
    <r>
      <t xml:space="preserve">nazwa projektu: </t>
    </r>
    <r>
      <rPr>
        <b/>
        <i/>
        <sz val="10"/>
        <rFont val="Arial"/>
        <family val="2"/>
      </rPr>
      <t xml:space="preserve">„Wspieranie rozwoju edukacyjnego studentów poprzez programy stypendialne” </t>
    </r>
  </si>
  <si>
    <t>803        80309</t>
  </si>
  <si>
    <r>
      <t>nazwa projektu:</t>
    </r>
    <r>
      <rPr>
        <b/>
        <i/>
        <sz val="10"/>
        <rFont val="Arial"/>
        <family val="2"/>
      </rPr>
      <t xml:space="preserve"> "Budowa obwodnicy północnej dla miasta Opola"</t>
    </r>
  </si>
  <si>
    <r>
      <t>nazwa projektu:</t>
    </r>
    <r>
      <rPr>
        <b/>
        <i/>
        <sz val="10"/>
        <rFont val="Arial"/>
        <family val="2"/>
      </rPr>
      <t xml:space="preserve"> "Budowa węzła komunikacyjnego ulica Niemodlińska - Opole"</t>
    </r>
  </si>
  <si>
    <r>
      <t>nazwa projektu:</t>
    </r>
    <r>
      <rPr>
        <b/>
        <i/>
        <sz val="10"/>
        <rFont val="Arial"/>
        <family val="2"/>
      </rPr>
      <t xml:space="preserve"> "Przebudowa wiaduktu i układu komunikacyjnego oraz remont wiaduktu żelbetowego w ciągu ul.Reymonta"</t>
    </r>
  </si>
  <si>
    <r>
      <t>nazwa projektu:</t>
    </r>
    <r>
      <rPr>
        <b/>
        <i/>
        <sz val="10"/>
        <rFont val="Arial"/>
        <family val="2"/>
      </rPr>
      <t xml:space="preserve"> „eurząd dla mieszkańca Opolszczyzny” - część dotycząca gminy Opole</t>
    </r>
  </si>
  <si>
    <r>
      <t>nazwa projektu:</t>
    </r>
    <r>
      <rPr>
        <b/>
        <i/>
        <sz val="10"/>
        <rFont val="Arial"/>
        <family val="2"/>
      </rPr>
      <t xml:space="preserve"> „Budowa Optycznej Sieci Teleinformatycznej Opola (OSTO)"</t>
    </r>
  </si>
  <si>
    <t>Działanie: Infrastruktura z dziedzinie ochrony środowiska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</si>
</sst>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0"/>
    </font>
    <font>
      <sz val="9.5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A1" sqref="A1:A6"/>
    </sheetView>
  </sheetViews>
  <sheetFormatPr defaultColWidth="9.140625" defaultRowHeight="12.75"/>
  <cols>
    <col min="1" max="1" width="3.57421875" style="1" bestFit="1" customWidth="1"/>
    <col min="2" max="2" width="39.00390625" style="1" customWidth="1"/>
    <col min="3" max="3" width="11.7109375" style="1" customWidth="1"/>
    <col min="4" max="4" width="9.57421875" style="1" customWidth="1"/>
    <col min="5" max="5" width="13.28125" style="1" customWidth="1"/>
    <col min="6" max="15" width="12.28125" style="1" customWidth="1"/>
    <col min="16" max="16384" width="9.140625" style="1" customWidth="1"/>
  </cols>
  <sheetData>
    <row r="1" spans="1:15" ht="19.5" customHeight="1">
      <c r="A1" s="23" t="s">
        <v>0</v>
      </c>
      <c r="B1" s="23" t="s">
        <v>1</v>
      </c>
      <c r="C1" s="26" t="s">
        <v>2</v>
      </c>
      <c r="D1" s="23" t="s">
        <v>18</v>
      </c>
      <c r="E1" s="23" t="s">
        <v>19</v>
      </c>
      <c r="F1" s="23" t="s">
        <v>3</v>
      </c>
      <c r="G1" s="23"/>
      <c r="H1" s="23"/>
      <c r="I1" s="23"/>
      <c r="J1" s="23"/>
      <c r="K1" s="23"/>
      <c r="L1" s="23"/>
      <c r="M1" s="23"/>
      <c r="N1" s="23"/>
      <c r="O1" s="23"/>
    </row>
    <row r="2" spans="1:15" ht="17.25" customHeight="1">
      <c r="A2" s="23"/>
      <c r="B2" s="23"/>
      <c r="C2" s="26"/>
      <c r="D2" s="23"/>
      <c r="E2" s="23"/>
      <c r="F2" s="23" t="s">
        <v>22</v>
      </c>
      <c r="G2" s="23"/>
      <c r="H2" s="23"/>
      <c r="I2" s="23"/>
      <c r="J2" s="23"/>
      <c r="K2" s="23"/>
      <c r="L2" s="23"/>
      <c r="M2" s="23"/>
      <c r="N2" s="23"/>
      <c r="O2" s="23"/>
    </row>
    <row r="3" spans="1:15" ht="17.25" customHeight="1">
      <c r="A3" s="23"/>
      <c r="B3" s="23"/>
      <c r="C3" s="26"/>
      <c r="D3" s="23"/>
      <c r="E3" s="23"/>
      <c r="F3" s="23" t="s">
        <v>27</v>
      </c>
      <c r="G3" s="23" t="s">
        <v>4</v>
      </c>
      <c r="H3" s="23"/>
      <c r="I3" s="23"/>
      <c r="J3" s="23"/>
      <c r="K3" s="23"/>
      <c r="L3" s="23"/>
      <c r="M3" s="23"/>
      <c r="N3" s="23"/>
      <c r="O3" s="23"/>
    </row>
    <row r="4" spans="1:15" ht="18" customHeight="1">
      <c r="A4" s="23"/>
      <c r="B4" s="23"/>
      <c r="C4" s="26"/>
      <c r="D4" s="23"/>
      <c r="E4" s="23"/>
      <c r="F4" s="23"/>
      <c r="G4" s="23" t="s">
        <v>46</v>
      </c>
      <c r="H4" s="23"/>
      <c r="I4" s="23"/>
      <c r="J4" s="23"/>
      <c r="K4" s="23" t="s">
        <v>5</v>
      </c>
      <c r="L4" s="23"/>
      <c r="M4" s="23"/>
      <c r="N4" s="23"/>
      <c r="O4" s="23"/>
    </row>
    <row r="5" spans="1:15" ht="18" customHeight="1">
      <c r="A5" s="23"/>
      <c r="B5" s="23"/>
      <c r="C5" s="26"/>
      <c r="D5" s="23"/>
      <c r="E5" s="23"/>
      <c r="F5" s="23"/>
      <c r="G5" s="23" t="s">
        <v>28</v>
      </c>
      <c r="H5" s="23" t="s">
        <v>6</v>
      </c>
      <c r="I5" s="23"/>
      <c r="J5" s="23"/>
      <c r="K5" s="23" t="s">
        <v>29</v>
      </c>
      <c r="L5" s="23" t="s">
        <v>6</v>
      </c>
      <c r="M5" s="23"/>
      <c r="N5" s="23"/>
      <c r="O5" s="23"/>
    </row>
    <row r="6" spans="1:15" ht="45">
      <c r="A6" s="23"/>
      <c r="B6" s="23"/>
      <c r="C6" s="26"/>
      <c r="D6" s="23"/>
      <c r="E6" s="23"/>
      <c r="F6" s="23"/>
      <c r="G6" s="23"/>
      <c r="H6" s="4" t="s">
        <v>7</v>
      </c>
      <c r="I6" s="4" t="s">
        <v>8</v>
      </c>
      <c r="J6" s="4" t="s">
        <v>40</v>
      </c>
      <c r="K6" s="23"/>
      <c r="L6" s="4" t="s">
        <v>26</v>
      </c>
      <c r="M6" s="4" t="s">
        <v>9</v>
      </c>
      <c r="N6" s="4" t="s">
        <v>8</v>
      </c>
      <c r="O6" s="4" t="s">
        <v>40</v>
      </c>
    </row>
    <row r="7" spans="1:15" s="8" customFormat="1" ht="10.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s="15" customFormat="1" ht="21" customHeight="1">
      <c r="A8" s="13" t="s">
        <v>10</v>
      </c>
      <c r="B8" s="13" t="s">
        <v>11</v>
      </c>
      <c r="C8" s="19" t="s">
        <v>12</v>
      </c>
      <c r="D8" s="19"/>
      <c r="E8" s="14">
        <f>E12+E21+E29+E37+E46+E54</f>
        <v>400963309</v>
      </c>
      <c r="F8" s="14">
        <f aca="true" t="shared" si="0" ref="F8:O8">F12+F21+F29+F37+F46+F54</f>
        <v>223730737</v>
      </c>
      <c r="G8" s="14">
        <f t="shared" si="0"/>
        <v>81318724</v>
      </c>
      <c r="H8" s="14">
        <f t="shared" si="0"/>
        <v>32366502</v>
      </c>
      <c r="I8" s="14">
        <f t="shared" si="0"/>
        <v>0</v>
      </c>
      <c r="J8" s="14">
        <f t="shared" si="0"/>
        <v>48952222</v>
      </c>
      <c r="K8" s="14">
        <f t="shared" si="0"/>
        <v>142412013</v>
      </c>
      <c r="L8" s="14">
        <f t="shared" si="0"/>
        <v>51784415</v>
      </c>
      <c r="M8" s="14">
        <f t="shared" si="0"/>
        <v>0</v>
      </c>
      <c r="N8" s="14">
        <f t="shared" si="0"/>
        <v>0</v>
      </c>
      <c r="O8" s="14">
        <f t="shared" si="0"/>
        <v>90627598</v>
      </c>
    </row>
    <row r="9" spans="1:15" ht="12.75">
      <c r="A9" s="20" t="s">
        <v>13</v>
      </c>
      <c r="B9" s="2" t="s">
        <v>20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89.25">
      <c r="A10" s="20"/>
      <c r="B10" s="9" t="s">
        <v>25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25.5">
      <c r="A11" s="20"/>
      <c r="B11" s="10" t="s">
        <v>60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9.5" customHeight="1">
      <c r="A12" s="20"/>
      <c r="B12" s="21" t="s">
        <v>24</v>
      </c>
      <c r="C12" s="18"/>
      <c r="D12" s="18" t="s">
        <v>23</v>
      </c>
      <c r="E12" s="18">
        <f>SUM(E14:E17)</f>
        <v>302218227</v>
      </c>
      <c r="F12" s="18">
        <f>G12+K12</f>
        <v>150750941</v>
      </c>
      <c r="G12" s="18">
        <f>H12+I12+J12</f>
        <v>63121019</v>
      </c>
      <c r="H12" s="18">
        <v>19739705</v>
      </c>
      <c r="I12" s="18">
        <v>0</v>
      </c>
      <c r="J12" s="18">
        <v>43381314</v>
      </c>
      <c r="K12" s="18">
        <f>L12+M12+N12+O12</f>
        <v>87629922</v>
      </c>
      <c r="L12" s="18">
        <v>0</v>
      </c>
      <c r="M12" s="18">
        <v>0</v>
      </c>
      <c r="N12" s="18">
        <v>0</v>
      </c>
      <c r="O12" s="18">
        <v>87629922</v>
      </c>
    </row>
    <row r="13" spans="1:15" ht="19.5" customHeight="1">
      <c r="A13" s="20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2.75">
      <c r="A14" s="20"/>
      <c r="B14" s="11" t="s">
        <v>21</v>
      </c>
      <c r="C14" s="18"/>
      <c r="D14" s="18"/>
      <c r="E14" s="7">
        <v>581376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20"/>
      <c r="B15" s="12">
        <v>2005</v>
      </c>
      <c r="C15" s="18"/>
      <c r="D15" s="18"/>
      <c r="E15" s="7">
        <v>18532086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20"/>
      <c r="B16" s="12">
        <v>2006</v>
      </c>
      <c r="C16" s="18"/>
      <c r="D16" s="18"/>
      <c r="E16" s="7">
        <v>150750941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20"/>
      <c r="B17" s="12">
        <v>2007</v>
      </c>
      <c r="C17" s="18"/>
      <c r="D17" s="18"/>
      <c r="E17" s="7">
        <v>132353824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5.5">
      <c r="A18" s="20" t="s">
        <v>14</v>
      </c>
      <c r="B18" s="9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25.5">
      <c r="A19" s="20"/>
      <c r="B19" s="9" t="s">
        <v>31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38.25">
      <c r="A20" s="20"/>
      <c r="B20" s="10" t="s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6.5" customHeight="1">
      <c r="A21" s="20"/>
      <c r="B21" s="21" t="s">
        <v>55</v>
      </c>
      <c r="C21" s="18">
        <v>312</v>
      </c>
      <c r="D21" s="22" t="s">
        <v>33</v>
      </c>
      <c r="E21" s="18">
        <f>SUM(E23:E25)</f>
        <v>58848580</v>
      </c>
      <c r="F21" s="18">
        <f>G21+K21</f>
        <v>52672582</v>
      </c>
      <c r="G21" s="18">
        <f>H21+I21+J21</f>
        <v>13758295</v>
      </c>
      <c r="H21" s="18">
        <v>12626797</v>
      </c>
      <c r="I21" s="18"/>
      <c r="J21" s="18">
        <v>1131498</v>
      </c>
      <c r="K21" s="18">
        <f>L21+M21+N21+O21</f>
        <v>38914287</v>
      </c>
      <c r="L21" s="18">
        <v>38914287</v>
      </c>
      <c r="M21" s="18"/>
      <c r="N21" s="18"/>
      <c r="O21" s="18"/>
    </row>
    <row r="22" spans="1:15" ht="16.5" customHeight="1">
      <c r="A22" s="20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20"/>
      <c r="B23" s="11" t="s">
        <v>21</v>
      </c>
      <c r="C23" s="18"/>
      <c r="D23" s="18"/>
      <c r="E23" s="7">
        <v>1745754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20"/>
      <c r="B24" s="12">
        <v>2005</v>
      </c>
      <c r="C24" s="18"/>
      <c r="D24" s="18"/>
      <c r="E24" s="7">
        <v>4430244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20"/>
      <c r="B25" s="12">
        <v>2006</v>
      </c>
      <c r="C25" s="18"/>
      <c r="D25" s="18"/>
      <c r="E25" s="7">
        <v>52672582</v>
      </c>
      <c r="F25" s="7"/>
      <c r="G25" s="7"/>
      <c r="H25" s="18"/>
      <c r="I25" s="18"/>
      <c r="J25" s="18"/>
      <c r="K25" s="18"/>
      <c r="L25" s="18"/>
      <c r="M25" s="18"/>
      <c r="N25" s="18"/>
      <c r="O25" s="18"/>
    </row>
    <row r="26" spans="1:15" ht="25.5">
      <c r="A26" s="20" t="s">
        <v>34</v>
      </c>
      <c r="B26" s="9" t="s">
        <v>35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38.25">
      <c r="A27" s="20"/>
      <c r="B27" s="9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25.5">
      <c r="A28" s="20"/>
      <c r="B28" s="10" t="s">
        <v>37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20.25" customHeight="1">
      <c r="A29" s="20"/>
      <c r="B29" s="21" t="s">
        <v>56</v>
      </c>
      <c r="C29" s="18">
        <v>312</v>
      </c>
      <c r="D29" s="22" t="s">
        <v>33</v>
      </c>
      <c r="E29" s="18">
        <f>SUM(E31:E33)</f>
        <v>18548121</v>
      </c>
      <c r="F29" s="18">
        <f>G29+K29</f>
        <v>9715475</v>
      </c>
      <c r="G29" s="18">
        <f>H29+I29+J29</f>
        <v>2191347</v>
      </c>
      <c r="H29" s="18"/>
      <c r="I29" s="18"/>
      <c r="J29" s="18">
        <v>2191347</v>
      </c>
      <c r="K29" s="18">
        <f>L29+M29+N29+O29</f>
        <v>7524128</v>
      </c>
      <c r="L29" s="18">
        <v>7524128</v>
      </c>
      <c r="M29" s="18"/>
      <c r="N29" s="18"/>
      <c r="O29" s="18"/>
    </row>
    <row r="30" spans="1:15" ht="20.25" customHeight="1">
      <c r="A30" s="20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>
      <c r="A31" s="20"/>
      <c r="B31" s="11" t="s">
        <v>21</v>
      </c>
      <c r="C31" s="18"/>
      <c r="D31" s="18"/>
      <c r="E31" s="7">
        <v>1320726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20"/>
      <c r="B32" s="12">
        <v>2005</v>
      </c>
      <c r="C32" s="18"/>
      <c r="D32" s="18"/>
      <c r="E32" s="7">
        <v>7511920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>
      <c r="A33" s="20"/>
      <c r="B33" s="12">
        <v>2006</v>
      </c>
      <c r="C33" s="18"/>
      <c r="D33" s="18"/>
      <c r="E33" s="7">
        <v>9715475</v>
      </c>
      <c r="F33" s="7"/>
      <c r="G33" s="7"/>
      <c r="H33" s="18"/>
      <c r="I33" s="18"/>
      <c r="J33" s="18"/>
      <c r="K33" s="18"/>
      <c r="L33" s="18"/>
      <c r="M33" s="18"/>
      <c r="N33" s="18"/>
      <c r="O33" s="18"/>
    </row>
    <row r="34" spans="1:15" ht="25.5">
      <c r="A34" s="20" t="s">
        <v>38</v>
      </c>
      <c r="B34" s="9" t="s">
        <v>35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38.25">
      <c r="A35" s="20"/>
      <c r="B35" s="9" t="s">
        <v>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25.5">
      <c r="A36" s="20"/>
      <c r="B36" s="10" t="s">
        <v>37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26.25" customHeight="1">
      <c r="A37" s="20"/>
      <c r="B37" s="21" t="s">
        <v>57</v>
      </c>
      <c r="C37" s="18">
        <v>312</v>
      </c>
      <c r="D37" s="22" t="s">
        <v>33</v>
      </c>
      <c r="E37" s="18">
        <f>SUM(E39:E42)</f>
        <v>17090000</v>
      </c>
      <c r="F37" s="18">
        <f>G37+K37</f>
        <v>6588000</v>
      </c>
      <c r="G37" s="18">
        <f>H37+I37+J37</f>
        <v>1242000</v>
      </c>
      <c r="H37" s="18"/>
      <c r="I37" s="18"/>
      <c r="J37" s="18">
        <v>1242000</v>
      </c>
      <c r="K37" s="18">
        <f>L37+M37+N37+O37</f>
        <v>5346000</v>
      </c>
      <c r="L37" s="18">
        <v>5346000</v>
      </c>
      <c r="M37" s="18"/>
      <c r="N37" s="18"/>
      <c r="O37" s="18"/>
    </row>
    <row r="38" spans="1:15" ht="26.25" customHeight="1">
      <c r="A38" s="20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>
      <c r="A39" s="20"/>
      <c r="B39" s="11" t="s">
        <v>21</v>
      </c>
      <c r="C39" s="18"/>
      <c r="D39" s="18"/>
      <c r="E39" s="7">
        <v>260000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20"/>
      <c r="B40" s="12">
        <v>2005</v>
      </c>
      <c r="C40" s="18"/>
      <c r="D40" s="18"/>
      <c r="E40" s="7">
        <v>575000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.75">
      <c r="A41" s="20"/>
      <c r="B41" s="12">
        <v>2006</v>
      </c>
      <c r="C41" s="18"/>
      <c r="D41" s="18"/>
      <c r="E41" s="7">
        <v>6588000</v>
      </c>
      <c r="F41" s="7"/>
      <c r="G41" s="7"/>
      <c r="H41" s="18"/>
      <c r="I41" s="18"/>
      <c r="J41" s="18"/>
      <c r="K41" s="18"/>
      <c r="L41" s="18"/>
      <c r="M41" s="18"/>
      <c r="N41" s="18"/>
      <c r="O41" s="18"/>
    </row>
    <row r="42" spans="1:15" ht="12.75">
      <c r="A42" s="20"/>
      <c r="B42" s="12">
        <v>2007</v>
      </c>
      <c r="C42" s="18"/>
      <c r="D42" s="18"/>
      <c r="E42" s="7">
        <v>9667000</v>
      </c>
      <c r="F42" s="7"/>
      <c r="G42" s="7"/>
      <c r="H42" s="18"/>
      <c r="I42" s="18"/>
      <c r="J42" s="18"/>
      <c r="K42" s="18"/>
      <c r="L42" s="18"/>
      <c r="M42" s="18"/>
      <c r="N42" s="18"/>
      <c r="O42" s="18"/>
    </row>
    <row r="43" spans="1:15" ht="25.5">
      <c r="A43" s="20" t="s">
        <v>39</v>
      </c>
      <c r="B43" s="9" t="s">
        <v>35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38.25">
      <c r="A44" s="20"/>
      <c r="B44" s="9" t="s">
        <v>36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25.5">
      <c r="A45" s="20"/>
      <c r="B45" s="10" t="s">
        <v>41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1.75" customHeight="1">
      <c r="A46" s="20"/>
      <c r="B46" s="21" t="s">
        <v>58</v>
      </c>
      <c r="C46" s="18" t="s">
        <v>43</v>
      </c>
      <c r="D46" s="22" t="s">
        <v>42</v>
      </c>
      <c r="E46" s="18">
        <f>SUM(E48:E50)</f>
        <v>1619779</v>
      </c>
      <c r="F46" s="18">
        <f>G46+K46</f>
        <v>1603739</v>
      </c>
      <c r="G46" s="18">
        <f>H46+I46+J46</f>
        <v>406063</v>
      </c>
      <c r="H46" s="18"/>
      <c r="I46" s="18"/>
      <c r="J46" s="18">
        <v>406063</v>
      </c>
      <c r="K46" s="18">
        <f>L46+M46+N46+O46</f>
        <v>1197676</v>
      </c>
      <c r="L46" s="18"/>
      <c r="M46" s="18"/>
      <c r="N46" s="18"/>
      <c r="O46" s="18">
        <v>1197676</v>
      </c>
    </row>
    <row r="47" spans="1:15" ht="21.75" customHeight="1">
      <c r="A47" s="20"/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20"/>
      <c r="B48" s="11" t="s">
        <v>21</v>
      </c>
      <c r="C48" s="18"/>
      <c r="D48" s="18"/>
      <c r="E48" s="7">
        <v>9203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20"/>
      <c r="B49" s="12">
        <v>2005</v>
      </c>
      <c r="C49" s="18"/>
      <c r="D49" s="18"/>
      <c r="E49" s="7">
        <v>6837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20"/>
      <c r="B50" s="12">
        <v>2006</v>
      </c>
      <c r="C50" s="18"/>
      <c r="D50" s="18"/>
      <c r="E50" s="7">
        <v>1603739</v>
      </c>
      <c r="F50" s="7"/>
      <c r="G50" s="7"/>
      <c r="H50" s="18"/>
      <c r="I50" s="18"/>
      <c r="J50" s="18"/>
      <c r="K50" s="18"/>
      <c r="L50" s="18"/>
      <c r="M50" s="18"/>
      <c r="N50" s="18"/>
      <c r="O50" s="18"/>
    </row>
    <row r="51" spans="1:15" ht="25.5">
      <c r="A51" s="20" t="s">
        <v>44</v>
      </c>
      <c r="B51" s="9" t="s">
        <v>35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38.25">
      <c r="A52" s="20"/>
      <c r="B52" s="9" t="s">
        <v>36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25.5">
      <c r="A53" s="20"/>
      <c r="B53" s="10" t="s">
        <v>41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8.75" customHeight="1">
      <c r="A54" s="20"/>
      <c r="B54" s="21" t="s">
        <v>59</v>
      </c>
      <c r="C54" s="18" t="s">
        <v>45</v>
      </c>
      <c r="D54" s="22" t="s">
        <v>42</v>
      </c>
      <c r="E54" s="18">
        <f>SUM(E56:E58)</f>
        <v>2638602</v>
      </c>
      <c r="F54" s="18">
        <f>G54+K54</f>
        <v>2400000</v>
      </c>
      <c r="G54" s="18">
        <f>H54+I54+J54</f>
        <v>600000</v>
      </c>
      <c r="H54" s="18"/>
      <c r="I54" s="18"/>
      <c r="J54" s="18">
        <v>600000</v>
      </c>
      <c r="K54" s="18">
        <f>L54+M54+N54+O54</f>
        <v>1800000</v>
      </c>
      <c r="L54" s="18"/>
      <c r="M54" s="18"/>
      <c r="N54" s="18"/>
      <c r="O54" s="18">
        <v>1800000</v>
      </c>
    </row>
    <row r="55" spans="1:15" ht="18.75" customHeight="1">
      <c r="A55" s="20"/>
      <c r="B55" s="2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20"/>
      <c r="B56" s="11" t="s">
        <v>21</v>
      </c>
      <c r="C56" s="18"/>
      <c r="D56" s="18"/>
      <c r="E56" s="7">
        <v>238602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20"/>
      <c r="B57" s="12">
        <v>2005</v>
      </c>
      <c r="C57" s="18"/>
      <c r="D57" s="18"/>
      <c r="E57" s="7">
        <v>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3.5" customHeight="1">
      <c r="A58" s="20"/>
      <c r="B58" s="12">
        <v>2006</v>
      </c>
      <c r="C58" s="18"/>
      <c r="D58" s="18"/>
      <c r="E58" s="7">
        <v>2400000</v>
      </c>
      <c r="F58" s="7"/>
      <c r="G58" s="7"/>
      <c r="H58" s="18"/>
      <c r="I58" s="18"/>
      <c r="J58" s="18"/>
      <c r="K58" s="18"/>
      <c r="L58" s="18"/>
      <c r="M58" s="18"/>
      <c r="N58" s="18"/>
      <c r="O58" s="18"/>
    </row>
    <row r="59" spans="1:15" s="15" customFormat="1" ht="18.75" customHeight="1">
      <c r="A59" s="13" t="s">
        <v>15</v>
      </c>
      <c r="B59" s="13" t="s">
        <v>16</v>
      </c>
      <c r="C59" s="19" t="s">
        <v>12</v>
      </c>
      <c r="D59" s="19"/>
      <c r="E59" s="14">
        <f>E63+E70</f>
        <v>1041910</v>
      </c>
      <c r="F59" s="14">
        <f aca="true" t="shared" si="1" ref="F59:O59">F63+F70</f>
        <v>648537</v>
      </c>
      <c r="G59" s="14">
        <f t="shared" si="1"/>
        <v>192739</v>
      </c>
      <c r="H59" s="14">
        <f t="shared" si="1"/>
        <v>0</v>
      </c>
      <c r="I59" s="14">
        <f t="shared" si="1"/>
        <v>0</v>
      </c>
      <c r="J59" s="14">
        <f t="shared" si="1"/>
        <v>192739</v>
      </c>
      <c r="K59" s="14">
        <f t="shared" si="1"/>
        <v>455798</v>
      </c>
      <c r="L59" s="14">
        <f t="shared" si="1"/>
        <v>0</v>
      </c>
      <c r="M59" s="14">
        <f t="shared" si="1"/>
        <v>0</v>
      </c>
      <c r="N59" s="14">
        <f t="shared" si="1"/>
        <v>0</v>
      </c>
      <c r="O59" s="14">
        <f t="shared" si="1"/>
        <v>455798</v>
      </c>
    </row>
    <row r="60" spans="1:15" ht="25.5">
      <c r="A60" s="20" t="s">
        <v>47</v>
      </c>
      <c r="B60" s="9" t="s">
        <v>35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25.5">
      <c r="A61" s="20"/>
      <c r="B61" s="9" t="s">
        <v>48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38.25">
      <c r="A62" s="20"/>
      <c r="B62" s="10" t="s">
        <v>49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27" customHeight="1">
      <c r="A63" s="20"/>
      <c r="B63" s="21" t="s">
        <v>50</v>
      </c>
      <c r="C63" s="18">
        <v>23</v>
      </c>
      <c r="D63" s="22" t="s">
        <v>51</v>
      </c>
      <c r="E63" s="18">
        <f>SUM(E65:E66)</f>
        <v>987251</v>
      </c>
      <c r="F63" s="18">
        <f>G63+K63</f>
        <v>612096</v>
      </c>
      <c r="G63" s="18">
        <f>H63+I63+J63</f>
        <v>183629</v>
      </c>
      <c r="H63" s="18"/>
      <c r="I63" s="18"/>
      <c r="J63" s="18">
        <v>183629</v>
      </c>
      <c r="K63" s="18">
        <f>L63+M63+N63+O63</f>
        <v>428467</v>
      </c>
      <c r="L63" s="18"/>
      <c r="M63" s="18"/>
      <c r="N63" s="18"/>
      <c r="O63" s="18">
        <v>428467</v>
      </c>
    </row>
    <row r="64" spans="1:15" ht="27" customHeight="1">
      <c r="A64" s="20"/>
      <c r="B64" s="2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2.75">
      <c r="A65" s="20"/>
      <c r="B65" s="12">
        <v>2005</v>
      </c>
      <c r="C65" s="18"/>
      <c r="D65" s="18"/>
      <c r="E65" s="7">
        <v>375155</v>
      </c>
      <c r="F65" s="7"/>
      <c r="G65" s="7"/>
      <c r="H65" s="18"/>
      <c r="I65" s="18"/>
      <c r="J65" s="18"/>
      <c r="K65" s="18"/>
      <c r="L65" s="18"/>
      <c r="M65" s="18"/>
      <c r="N65" s="18"/>
      <c r="O65" s="18"/>
    </row>
    <row r="66" spans="1:15" ht="12.75">
      <c r="A66" s="20"/>
      <c r="B66" s="12">
        <v>2006</v>
      </c>
      <c r="C66" s="18"/>
      <c r="D66" s="18"/>
      <c r="E66" s="7">
        <v>612096</v>
      </c>
      <c r="F66" s="7"/>
      <c r="G66" s="7"/>
      <c r="H66" s="18"/>
      <c r="I66" s="18"/>
      <c r="J66" s="18"/>
      <c r="K66" s="18"/>
      <c r="L66" s="18"/>
      <c r="M66" s="18"/>
      <c r="N66" s="18"/>
      <c r="O66" s="18"/>
    </row>
    <row r="67" spans="1:15" ht="25.5">
      <c r="A67" s="20" t="s">
        <v>52</v>
      </c>
      <c r="B67" s="9" t="s">
        <v>35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25.5">
      <c r="A68" s="20"/>
      <c r="B68" s="9" t="s">
        <v>48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38.25">
      <c r="A69" s="20"/>
      <c r="B69" s="10" t="s">
        <v>49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27" customHeight="1">
      <c r="A70" s="20"/>
      <c r="B70" s="21" t="s">
        <v>53</v>
      </c>
      <c r="C70" s="18">
        <v>23</v>
      </c>
      <c r="D70" s="22" t="s">
        <v>54</v>
      </c>
      <c r="E70" s="18">
        <f>SUM(E72:E73)</f>
        <v>54659</v>
      </c>
      <c r="F70" s="18">
        <f>G70+K70</f>
        <v>36441</v>
      </c>
      <c r="G70" s="18">
        <f>H70+I70+J70</f>
        <v>9110</v>
      </c>
      <c r="H70" s="18"/>
      <c r="I70" s="18"/>
      <c r="J70" s="18">
        <v>9110</v>
      </c>
      <c r="K70" s="18">
        <f>L70+M70+N70+O70</f>
        <v>27331</v>
      </c>
      <c r="L70" s="18"/>
      <c r="M70" s="18"/>
      <c r="N70" s="18"/>
      <c r="O70" s="18">
        <v>27331</v>
      </c>
    </row>
    <row r="71" spans="1:15" ht="27" customHeight="1">
      <c r="A71" s="20"/>
      <c r="B71" s="2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2.75">
      <c r="A72" s="20"/>
      <c r="B72" s="12">
        <v>2005</v>
      </c>
      <c r="C72" s="18"/>
      <c r="D72" s="18"/>
      <c r="E72" s="7">
        <v>18218</v>
      </c>
      <c r="F72" s="7"/>
      <c r="G72" s="7"/>
      <c r="H72" s="18"/>
      <c r="I72" s="18"/>
      <c r="J72" s="18"/>
      <c r="K72" s="18"/>
      <c r="L72" s="18"/>
      <c r="M72" s="18"/>
      <c r="N72" s="18"/>
      <c r="O72" s="18"/>
    </row>
    <row r="73" spans="1:15" ht="12.75">
      <c r="A73" s="20"/>
      <c r="B73" s="12">
        <v>2006</v>
      </c>
      <c r="C73" s="18"/>
      <c r="D73" s="18"/>
      <c r="E73" s="7">
        <v>36441</v>
      </c>
      <c r="F73" s="7"/>
      <c r="G73" s="7"/>
      <c r="H73" s="18"/>
      <c r="I73" s="18"/>
      <c r="J73" s="18"/>
      <c r="K73" s="18"/>
      <c r="L73" s="18"/>
      <c r="M73" s="18"/>
      <c r="N73" s="18"/>
      <c r="O73" s="18"/>
    </row>
    <row r="74" spans="1:15" s="16" customFormat="1" ht="37.5" customHeight="1">
      <c r="A74" s="25" t="s">
        <v>17</v>
      </c>
      <c r="B74" s="25"/>
      <c r="C74" s="24" t="s">
        <v>12</v>
      </c>
      <c r="D74" s="24"/>
      <c r="E74" s="17">
        <f>E8+E59</f>
        <v>402005219</v>
      </c>
      <c r="F74" s="17">
        <f aca="true" t="shared" si="2" ref="F74:O74">F8+F59</f>
        <v>224379274</v>
      </c>
      <c r="G74" s="17">
        <f t="shared" si="2"/>
        <v>81511463</v>
      </c>
      <c r="H74" s="17">
        <f t="shared" si="2"/>
        <v>32366502</v>
      </c>
      <c r="I74" s="17">
        <f t="shared" si="2"/>
        <v>0</v>
      </c>
      <c r="J74" s="17">
        <f t="shared" si="2"/>
        <v>49144961</v>
      </c>
      <c r="K74" s="17">
        <f t="shared" si="2"/>
        <v>142867811</v>
      </c>
      <c r="L74" s="17">
        <f t="shared" si="2"/>
        <v>51784415</v>
      </c>
      <c r="M74" s="17">
        <f t="shared" si="2"/>
        <v>0</v>
      </c>
      <c r="N74" s="17">
        <f t="shared" si="2"/>
        <v>0</v>
      </c>
      <c r="O74" s="17">
        <f t="shared" si="2"/>
        <v>91083396</v>
      </c>
    </row>
    <row r="75" spans="3:15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>
      <c r="A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3:15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>
      <c r="A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3:15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3:15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3:15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3:15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3:15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3:15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3:15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3:15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3:15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3:15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3:15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3:15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3:15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3:15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3:15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3:15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3:15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3:15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3:15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3:15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3:15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3:15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mergeCells count="241">
    <mergeCell ref="L48:L50"/>
    <mergeCell ref="M48:M50"/>
    <mergeCell ref="N48:N50"/>
    <mergeCell ref="O48:O50"/>
    <mergeCell ref="N46:N47"/>
    <mergeCell ref="O46:O47"/>
    <mergeCell ref="C48:C50"/>
    <mergeCell ref="D48:D50"/>
    <mergeCell ref="F48:F49"/>
    <mergeCell ref="G48:G49"/>
    <mergeCell ref="H48:H50"/>
    <mergeCell ref="I48:I50"/>
    <mergeCell ref="J48:J50"/>
    <mergeCell ref="K48:K50"/>
    <mergeCell ref="J46:J47"/>
    <mergeCell ref="K46:K47"/>
    <mergeCell ref="L46:L47"/>
    <mergeCell ref="M46:M47"/>
    <mergeCell ref="A43:A50"/>
    <mergeCell ref="C43:O45"/>
    <mergeCell ref="B46:B47"/>
    <mergeCell ref="C46:C47"/>
    <mergeCell ref="D46:D47"/>
    <mergeCell ref="E46:E47"/>
    <mergeCell ref="F46:F47"/>
    <mergeCell ref="G46:G47"/>
    <mergeCell ref="H46:H47"/>
    <mergeCell ref="I46:I47"/>
    <mergeCell ref="L39:L42"/>
    <mergeCell ref="M39:M42"/>
    <mergeCell ref="N39:N42"/>
    <mergeCell ref="O39:O42"/>
    <mergeCell ref="H39:H42"/>
    <mergeCell ref="I39:I42"/>
    <mergeCell ref="J39:J42"/>
    <mergeCell ref="K39:K42"/>
    <mergeCell ref="C39:C42"/>
    <mergeCell ref="D39:D42"/>
    <mergeCell ref="F39:F40"/>
    <mergeCell ref="G39:G40"/>
    <mergeCell ref="L31:L33"/>
    <mergeCell ref="M31:M33"/>
    <mergeCell ref="N31:N33"/>
    <mergeCell ref="O31:O33"/>
    <mergeCell ref="N29:N30"/>
    <mergeCell ref="O29:O30"/>
    <mergeCell ref="C31:C33"/>
    <mergeCell ref="D31:D33"/>
    <mergeCell ref="F31:F32"/>
    <mergeCell ref="G31:G32"/>
    <mergeCell ref="H31:H33"/>
    <mergeCell ref="I31:I33"/>
    <mergeCell ref="J31:J33"/>
    <mergeCell ref="K31:K33"/>
    <mergeCell ref="J29:J30"/>
    <mergeCell ref="K29:K30"/>
    <mergeCell ref="L29:L30"/>
    <mergeCell ref="M29:M30"/>
    <mergeCell ref="A26:A33"/>
    <mergeCell ref="C26:O28"/>
    <mergeCell ref="B29:B30"/>
    <mergeCell ref="C29:C30"/>
    <mergeCell ref="D29:D30"/>
    <mergeCell ref="E29:E30"/>
    <mergeCell ref="F29:F30"/>
    <mergeCell ref="G29:G30"/>
    <mergeCell ref="H29:H30"/>
    <mergeCell ref="I29:I30"/>
    <mergeCell ref="K21:K22"/>
    <mergeCell ref="L21:L22"/>
    <mergeCell ref="M21:M22"/>
    <mergeCell ref="F23:F24"/>
    <mergeCell ref="G23:G24"/>
    <mergeCell ref="H23:H25"/>
    <mergeCell ref="I23:I25"/>
    <mergeCell ref="J23:J25"/>
    <mergeCell ref="K23:K25"/>
    <mergeCell ref="L23:L25"/>
    <mergeCell ref="G21:G22"/>
    <mergeCell ref="H21:H22"/>
    <mergeCell ref="I21:I22"/>
    <mergeCell ref="J21:J22"/>
    <mergeCell ref="B21:B22"/>
    <mergeCell ref="C21:C22"/>
    <mergeCell ref="D21:D22"/>
    <mergeCell ref="E21:E22"/>
    <mergeCell ref="B1:B6"/>
    <mergeCell ref="A74:B74"/>
    <mergeCell ref="C1:C6"/>
    <mergeCell ref="A1:A6"/>
    <mergeCell ref="A9:A17"/>
    <mergeCell ref="C14:C17"/>
    <mergeCell ref="B12:B13"/>
    <mergeCell ref="A34:A42"/>
    <mergeCell ref="A18:A25"/>
    <mergeCell ref="C18:O20"/>
    <mergeCell ref="D1:D6"/>
    <mergeCell ref="C8:D8"/>
    <mergeCell ref="C23:C25"/>
    <mergeCell ref="D23:D25"/>
    <mergeCell ref="D14:D17"/>
    <mergeCell ref="E1:E6"/>
    <mergeCell ref="B37:B38"/>
    <mergeCell ref="F37:F38"/>
    <mergeCell ref="G37:G38"/>
    <mergeCell ref="F1:O1"/>
    <mergeCell ref="F2:O2"/>
    <mergeCell ref="F3:F6"/>
    <mergeCell ref="G3:O3"/>
    <mergeCell ref="G4:J4"/>
    <mergeCell ref="G5:G6"/>
    <mergeCell ref="C74:D74"/>
    <mergeCell ref="C9:O11"/>
    <mergeCell ref="C12:C13"/>
    <mergeCell ref="D12:D13"/>
    <mergeCell ref="E12:E13"/>
    <mergeCell ref="G12:G13"/>
    <mergeCell ref="H12:H13"/>
    <mergeCell ref="I12:I13"/>
    <mergeCell ref="L12:L13"/>
    <mergeCell ref="O12:O13"/>
    <mergeCell ref="H5:J5"/>
    <mergeCell ref="K4:O4"/>
    <mergeCell ref="K5:K6"/>
    <mergeCell ref="L5:O5"/>
    <mergeCell ref="H14:H17"/>
    <mergeCell ref="F12:F13"/>
    <mergeCell ref="H37:H38"/>
    <mergeCell ref="I37:I38"/>
    <mergeCell ref="I14:I17"/>
    <mergeCell ref="C34:O36"/>
    <mergeCell ref="C37:C38"/>
    <mergeCell ref="D37:D38"/>
    <mergeCell ref="E37:E38"/>
    <mergeCell ref="F21:F22"/>
    <mergeCell ref="J12:J13"/>
    <mergeCell ref="J14:J17"/>
    <mergeCell ref="K12:K13"/>
    <mergeCell ref="K14:K17"/>
    <mergeCell ref="N23:N25"/>
    <mergeCell ref="L14:L17"/>
    <mergeCell ref="M12:M13"/>
    <mergeCell ref="M14:M17"/>
    <mergeCell ref="N12:N13"/>
    <mergeCell ref="N14:N17"/>
    <mergeCell ref="M23:M25"/>
    <mergeCell ref="O23:O25"/>
    <mergeCell ref="O14:O17"/>
    <mergeCell ref="J37:J38"/>
    <mergeCell ref="K37:K38"/>
    <mergeCell ref="L37:L38"/>
    <mergeCell ref="M37:M38"/>
    <mergeCell ref="N37:N38"/>
    <mergeCell ref="O37:O38"/>
    <mergeCell ref="N21:N22"/>
    <mergeCell ref="O21:O22"/>
    <mergeCell ref="F14:F15"/>
    <mergeCell ref="F16:F17"/>
    <mergeCell ref="G14:G15"/>
    <mergeCell ref="G16:G17"/>
    <mergeCell ref="A51:A58"/>
    <mergeCell ref="C51:O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C56:C58"/>
    <mergeCell ref="D56:D58"/>
    <mergeCell ref="F56:F57"/>
    <mergeCell ref="G56:G57"/>
    <mergeCell ref="N56:N58"/>
    <mergeCell ref="O56:O58"/>
    <mergeCell ref="H56:H58"/>
    <mergeCell ref="I56:I58"/>
    <mergeCell ref="J56:J58"/>
    <mergeCell ref="K56:K58"/>
    <mergeCell ref="H63:H64"/>
    <mergeCell ref="I63:I64"/>
    <mergeCell ref="L56:L58"/>
    <mergeCell ref="M56:M58"/>
    <mergeCell ref="L63:L64"/>
    <mergeCell ref="M63:M64"/>
    <mergeCell ref="A60:A66"/>
    <mergeCell ref="C60:O62"/>
    <mergeCell ref="B63:B64"/>
    <mergeCell ref="C63:C64"/>
    <mergeCell ref="D63:D64"/>
    <mergeCell ref="E63:E64"/>
    <mergeCell ref="F63:F64"/>
    <mergeCell ref="G63:G64"/>
    <mergeCell ref="N63:N64"/>
    <mergeCell ref="O63:O64"/>
    <mergeCell ref="C65:C66"/>
    <mergeCell ref="D65:D66"/>
    <mergeCell ref="H65:H66"/>
    <mergeCell ref="I65:I66"/>
    <mergeCell ref="J65:J66"/>
    <mergeCell ref="K65:K66"/>
    <mergeCell ref="J63:J64"/>
    <mergeCell ref="K63:K64"/>
    <mergeCell ref="L65:L66"/>
    <mergeCell ref="M65:M66"/>
    <mergeCell ref="N65:N66"/>
    <mergeCell ref="O65:O66"/>
    <mergeCell ref="C59:D59"/>
    <mergeCell ref="A67:A73"/>
    <mergeCell ref="C67:O69"/>
    <mergeCell ref="B70:B71"/>
    <mergeCell ref="C70:C71"/>
    <mergeCell ref="D70:D71"/>
    <mergeCell ref="E70:E71"/>
    <mergeCell ref="F70:F71"/>
    <mergeCell ref="G70:G71"/>
    <mergeCell ref="H70:H71"/>
    <mergeCell ref="J72:J73"/>
    <mergeCell ref="K72:K73"/>
    <mergeCell ref="L72:L73"/>
    <mergeCell ref="I70:I71"/>
    <mergeCell ref="J70:J71"/>
    <mergeCell ref="K70:K71"/>
    <mergeCell ref="L70:L71"/>
    <mergeCell ref="C72:C73"/>
    <mergeCell ref="D72:D73"/>
    <mergeCell ref="H72:H73"/>
    <mergeCell ref="I72:I73"/>
    <mergeCell ref="M72:M73"/>
    <mergeCell ref="N72:N73"/>
    <mergeCell ref="O72:O73"/>
    <mergeCell ref="M70:M71"/>
    <mergeCell ref="N70:N71"/>
    <mergeCell ref="O70:O71"/>
  </mergeCells>
  <printOptions horizontalCentered="1"/>
  <pageMargins left="0.1968503937007874" right="0.1968503937007874" top="0.99" bottom="0.47" header="0.4" footer="0.23"/>
  <pageSetup horizontalDpi="600" verticalDpi="600" orientation="landscape" paperSize="9" scale="70" r:id="rId1"/>
  <headerFooter alignWithMargins="0">
    <oddHeader>&amp;C&amp;"Arial,Pogrubiony"&amp;13
&amp;14Wykaz wydatków miasta Opola w 2006 roku na programy i projekty realizowane ze środków funduszy strukturalnych 
i Funduszu Spójności Unii Europejskiej&amp;R&amp;11Załącznik Nr 18
do uchwały Nr ...
Rady Miasta Opola
z dnia ...</oddHeader>
    <oddFooter>&amp;C&amp;12&amp;P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2005-11-10T06:46:44Z</cp:lastPrinted>
  <dcterms:created xsi:type="dcterms:W3CDTF">2005-10-27T10:32:44Z</dcterms:created>
  <dcterms:modified xsi:type="dcterms:W3CDTF">2005-11-14T14:13:05Z</dcterms:modified>
  <cp:category/>
  <cp:version/>
  <cp:contentType/>
  <cp:contentStatus/>
</cp:coreProperties>
</file>